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605" windowHeight="11640" tabRatio="536"/>
  </bookViews>
  <sheets>
    <sheet name="DIARIAS - PASSAGENS -2016" sheetId="10" r:id="rId1"/>
  </sheets>
  <calcPr calcId="125725"/>
</workbook>
</file>

<file path=xl/calcChain.xml><?xml version="1.0" encoding="utf-8"?>
<calcChain xmlns="http://schemas.openxmlformats.org/spreadsheetml/2006/main">
  <c r="L57" i="10"/>
  <c r="L29"/>
  <c r="L56"/>
  <c r="L55"/>
  <c r="L54"/>
  <c r="L53"/>
  <c r="L52"/>
  <c r="L51"/>
  <c r="L50" l="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 l="1"/>
  <c r="L27"/>
</calcChain>
</file>

<file path=xl/sharedStrings.xml><?xml version="1.0" encoding="utf-8"?>
<sst xmlns="http://schemas.openxmlformats.org/spreadsheetml/2006/main" count="380" uniqueCount="171">
  <si>
    <t>SERVIDOR</t>
  </si>
  <si>
    <t>MOTIVO DA VIAGEM</t>
  </si>
  <si>
    <t>ORIGEM E DESTINO</t>
  </si>
  <si>
    <t>LOTAÇÃO</t>
  </si>
  <si>
    <t xml:space="preserve">CARGO </t>
  </si>
  <si>
    <t>Nº DE DIÁRIAS</t>
  </si>
  <si>
    <t>VALOR DAS DIÁRIAS</t>
  </si>
  <si>
    <t>TOTAL DA VIAGEM</t>
  </si>
  <si>
    <t>Auditor Fiscal da Receita do DF</t>
  </si>
  <si>
    <t>ECONÔMICA</t>
  </si>
  <si>
    <t>GAB/SEF</t>
  </si>
  <si>
    <t>2 ½</t>
  </si>
  <si>
    <t>SUREC/SEF</t>
  </si>
  <si>
    <t>Wilson José de Paula</t>
  </si>
  <si>
    <t>REFAZ-SEF</t>
  </si>
  <si>
    <t>Carlos Henrique de Azevedo Oliveira</t>
  </si>
  <si>
    <t>TIPO DE PASSAGEM</t>
  </si>
  <si>
    <t>BSB/SP/BSB</t>
  </si>
  <si>
    <t>GOVERNO DO DISTRITO FEDERAL</t>
  </si>
  <si>
    <t>DIRETORIA DE GESTÃO DE PESSOAS</t>
  </si>
  <si>
    <t xml:space="preserve"> ½</t>
  </si>
  <si>
    <t>BSB/SC/BSB</t>
  </si>
  <si>
    <t>3 ½</t>
  </si>
  <si>
    <t>Auditor de Controle Interno</t>
  </si>
  <si>
    <t>Jose Luiz Marques Barreto</t>
  </si>
  <si>
    <t>Carlos Henrique De Azevedo Oliveira</t>
  </si>
  <si>
    <t>Gestor em Politicas Públicas e Gestão Governamental.</t>
  </si>
  <si>
    <t>Paulo Roberto Batista</t>
  </si>
  <si>
    <t>BSB/ES/BSB</t>
  </si>
  <si>
    <t>SUBSECRETARIA DE ADMINISTRAÇÃO GERAL</t>
  </si>
  <si>
    <t>BSB/AM/BSB</t>
  </si>
  <si>
    <t>Margareth Coutinho Ruas</t>
  </si>
  <si>
    <t xml:space="preserve">VALOR DA PASSAGEM </t>
  </si>
  <si>
    <t>GAB/SUCON</t>
  </si>
  <si>
    <t>Hormino de  Almeida Junior</t>
  </si>
  <si>
    <t>MEIO DE TRANSPORTE</t>
  </si>
  <si>
    <t>AVIÃO</t>
  </si>
  <si>
    <t>SECRETARIA DE FAZENDA DO DISTRITO FEDERAL</t>
  </si>
  <si>
    <t>REFAZ/SEF</t>
  </si>
  <si>
    <t xml:space="preserve">Participar 25º  Reunião da Camara Técnica do ICMS.Permanente-CTP e 1ª assembleia Geral Ordinária de Secretarias de Finanças das Capitais-ABRASF. </t>
  </si>
  <si>
    <t>Kleuber Jose de Aguiar Vieira</t>
  </si>
  <si>
    <t>Participar da Primeira Reunião do Grupo ENCAT MF, para tratar da modernização da fiscalização tributária.</t>
  </si>
  <si>
    <t>Participar como representante do Distritom Federal das Reunioes Plenarias do 57º , Encontro Nacional dos Administratores Tributários - ENCAT, com os Subsecretários das Secretarias de Fazenda Estaduais.</t>
  </si>
  <si>
    <t>GEFMT/COFIT/SUREC/SEF</t>
  </si>
  <si>
    <t>COFIT/SUREC/SEF</t>
  </si>
  <si>
    <t>Helio Bitterconcourt Gonzaga Filho</t>
  </si>
  <si>
    <t>Ivan Martins de Siqueira</t>
  </si>
  <si>
    <t>Kleidinar Alves Farias</t>
  </si>
  <si>
    <t>Leonardo de Sá dos Santos</t>
  </si>
  <si>
    <t>Analista em Politicas Públicas e Gestão Governamental.</t>
  </si>
  <si>
    <t>Chefe da Assessoria de Planejamento e Gestão</t>
  </si>
  <si>
    <t>Técnico em Gestão Fazendária</t>
  </si>
  <si>
    <t>Participar da 30ª Reunião da Comissão de Gestão Fazendária-GOGEF</t>
  </si>
  <si>
    <t>João Antonio Fleury Teixeira</t>
  </si>
  <si>
    <t>Secretário de Fazenda</t>
  </si>
  <si>
    <t>Participar na 16ª Reunião do Consórcio Nacional de Secretarias de Fazenda COMSEFAZ</t>
  </si>
  <si>
    <t>BSB/PE/BSB</t>
  </si>
  <si>
    <t>Participar da 22ª Reunião do Grupo de Trabalho GT e da 47ª Reunião Ordinária de  Gestores Financeiros Estaduais.</t>
  </si>
  <si>
    <t>Jose Ribeiro da Silva Neto</t>
  </si>
  <si>
    <t>Com objetivo de acompanhar todo o procedimento para realização de um sorteio do programa Nota Fiscal Paulista(NFP)</t>
  </si>
  <si>
    <t>GEPES/CCALT/SUREC/SEF</t>
  </si>
  <si>
    <t>ASCOM</t>
  </si>
  <si>
    <t>Chefe da ASCOM</t>
  </si>
  <si>
    <t xml:space="preserve">Participar  do curso Estratégias de Comunicação na Área Pública, Práticas e Desafioas" </t>
  </si>
  <si>
    <t>BSB/MT/BSB</t>
  </si>
  <si>
    <t>Participar da 2ª Reunião do Grupo ENCAT MF.</t>
  </si>
  <si>
    <t>Thiago Pereira dos Santos Lucas</t>
  </si>
  <si>
    <t>Total das diárias</t>
  </si>
  <si>
    <t>Total das passagens</t>
  </si>
  <si>
    <t>Total Geral (diárias +passagens)</t>
  </si>
  <si>
    <t>Relatorio Anual de Passagens Aéreas de  2016</t>
  </si>
  <si>
    <t>GEMP/AGEP/GAB/SEF</t>
  </si>
  <si>
    <t>PERIODO DE  VIAGEM</t>
  </si>
  <si>
    <t>GEPRO/AGEP/GAB/SEF</t>
  </si>
  <si>
    <t>16 a 18/03/2016</t>
  </si>
  <si>
    <t>16 a 19/03/2016</t>
  </si>
  <si>
    <t>09 a 11/03/2016</t>
  </si>
  <si>
    <t>29/02 a 02/03/2016</t>
  </si>
  <si>
    <t>02 a 04/03/2016</t>
  </si>
  <si>
    <t>01 a 04/03/2016</t>
  </si>
  <si>
    <t>06 a 08/04/2016</t>
  </si>
  <si>
    <t>29/03 a 02/04/2016</t>
  </si>
  <si>
    <t>06 a 08/05/2016</t>
  </si>
  <si>
    <t>16 a 19/05/2016</t>
  </si>
  <si>
    <t>Joao Antonio Fleury Teixeira</t>
  </si>
  <si>
    <t>BSB/TO/BSB</t>
  </si>
  <si>
    <t xml:space="preserve">Participar no 3º Forum dos Governadores do Brasil Central de 2016 </t>
  </si>
  <si>
    <t>Wilson Jose de Paula</t>
  </si>
  <si>
    <t xml:space="preserve">Participar na 2ª Assembleia Geral Ordinária da ABRASF-Associação Brasileira dos Secretários. </t>
  </si>
  <si>
    <t>BSB/MS/BSB</t>
  </si>
  <si>
    <t>Participar como membro de Representaçao da Secretaria de Estado de Fazenda do DF, na 23ª Reunião do Grupo de Trabalho GT- Contabilidade-GEFIN, e na Reunião do GEFIN-Gestores Financeiros Estaduais.</t>
  </si>
  <si>
    <t>1 ½</t>
  </si>
  <si>
    <t>Participar na Assembleia Geral da ABRASF e na 26ª Reunião da Camara Técnica Permanente - CTP no periodo de 22 a 24/06/2016.;</t>
  </si>
  <si>
    <t>Celso Monteiro da Silva</t>
  </si>
  <si>
    <t>BSB/CE/BSB</t>
  </si>
  <si>
    <t>Horminio de Almeida Junior</t>
  </si>
  <si>
    <t>Subsecretário de Fazenda</t>
  </si>
  <si>
    <t>BSB/GO/BSB</t>
  </si>
  <si>
    <t>Participar como representante do Distrito Federal, das Reunioes Plenárias do 58º Encontro Nacional dos Administradores Tributários-ENCAT/GO, com os Subsecretários das Secretarias de Fazenda Estaduais, para tratarem e deliberarem sobre assuntos de interesse da Administração Tributária do Distrito Federal.</t>
  </si>
  <si>
    <t>Sebastiao Lopes Salles</t>
  </si>
  <si>
    <t>NUDOF/GEIND/CCALT/SUREC/SEF</t>
  </si>
  <si>
    <t>28/06 a 29/06/2016</t>
  </si>
  <si>
    <t>Parcipar da Reunião Técnica - 58º ENCAT-GOIANIA-GO</t>
  </si>
  <si>
    <t>Roberto Pires Martins</t>
  </si>
  <si>
    <t>ASINF/SUREC/SEF</t>
  </si>
  <si>
    <t>BSB/MG/BSB</t>
  </si>
  <si>
    <t>12/07/2016</t>
  </si>
  <si>
    <t>Participar da Reunião Técnica-SEFAZ/MG</t>
  </si>
  <si>
    <t>Edesia Breta de Almeida</t>
  </si>
  <si>
    <t>BSB/RS/BSB</t>
  </si>
  <si>
    <t>05/07 a 08/07/2016</t>
  </si>
  <si>
    <t>Participar da Reunião do SUBGT-53Grupo de Arrecadação na Secretaria de Fazenda do Estado do Rio Grande do Sul.</t>
  </si>
  <si>
    <t>Carro Oficial</t>
  </si>
  <si>
    <t>Participar da Reunião de Grupo de Trabalho da COTEPE/CONFAZ-GT05-COMBUSTÍVEIS e SubGT-SCANC-Adequação do Convênio ICMS nº 110/2007-Substitutiva MG 1 nº 45/2016.</t>
  </si>
  <si>
    <t>Francisco Mendes da Silva Santos</t>
  </si>
  <si>
    <t>NUCOM/GEMAE/COFIT/SUREC</t>
  </si>
  <si>
    <t>BSB/BH/BSB</t>
  </si>
  <si>
    <t>31/07 a 05/08/2016</t>
  </si>
  <si>
    <t>Participar de Reunião Técnica do Projeto da NFC-e.</t>
  </si>
  <si>
    <t>Sebastião Lopes Salles</t>
  </si>
  <si>
    <t>08/08 a 10/08/2016</t>
  </si>
  <si>
    <t>xxxxx</t>
  </si>
  <si>
    <t>Não Houve emissão de Passagem Aérea</t>
  </si>
  <si>
    <t>NUCAR/CCALT/SUREC/SEF</t>
  </si>
  <si>
    <t>BSB/PR/BSB</t>
  </si>
  <si>
    <t>28/06 a 02/07/2016</t>
  </si>
  <si>
    <t>Participarem da 13ª Reunião Ordinária do Comitê de Secretários de Estado de Fazenda - COMSEFAZ no dia 22/09/2016 e 162ª Reunião Ordinária do Conselho Nacional de Política Fazendária no dia 23/09/2016.</t>
  </si>
  <si>
    <t>BSB/RO/BSB</t>
  </si>
  <si>
    <t>Participar da Reunião do Grupo de Desenvolvimento do Servidor Fazendário - GDFAZ.</t>
  </si>
  <si>
    <t>NUCAD/GEFUN/DIGEP</t>
  </si>
  <si>
    <t>Requisitada</t>
  </si>
  <si>
    <t>BSBBA/BSB</t>
  </si>
  <si>
    <t xml:space="preserve">Participar na "XII Reunião Técnica - ENIF - Encontro Nacional de Inteligência Fiscal". </t>
  </si>
  <si>
    <t>ASINF/SUREC/SEF/DF</t>
  </si>
  <si>
    <t>Participar do 59º ENCAT- Encontro Nacional de Coordenadores e Administração Tributários Estaduais.</t>
  </si>
  <si>
    <t>Jose Luis Marques Barreto</t>
  </si>
  <si>
    <t>Participar da Reunião Técnica que antecede o 59º ENCAT- Encontro Nacional de Coordenadores e Administração Tributários Estaduais.</t>
  </si>
  <si>
    <t>Participar na Reunião do Grupo de Trabalho para Previdência Estadual do COMSEFAZ - Comitê de Secretários de Fazenda.</t>
  </si>
  <si>
    <t>BSB/RJ/BSB</t>
  </si>
  <si>
    <t>Participarem da 14ª Reunião do Comitê de Secretários de Estado de Fazenda - COMSEFAZ, no dia 08/12/2016 e 163ª Reunião Ordinária do Conselho Nacional de Política Fazenária - COMFAZ no dia 09/12/2016.</t>
  </si>
  <si>
    <t>07/12 a 12/12/2016</t>
  </si>
  <si>
    <t>Participar da 25ª Reunião do Grupo de Trabalho GT-GEFIN no dia 23/11/2016, e 50ª Reunião Ordinária do GEFIN - Gestores Financeiros Estaduais no dias 24 e 25/11/2016.</t>
  </si>
  <si>
    <t>22/11 a 26/11/2016</t>
  </si>
  <si>
    <t>Kelly de Almeida Ruas</t>
  </si>
  <si>
    <t>06/07 a 08/07/2016</t>
  </si>
  <si>
    <t>22/06 a 24/06/2016</t>
  </si>
  <si>
    <t>02/06 e 03/06/2016</t>
  </si>
  <si>
    <t>07/07 e 08/07/2016</t>
  </si>
  <si>
    <t>29/06 a 01/07/2016</t>
  </si>
  <si>
    <t>24/08 a 27/08/2016</t>
  </si>
  <si>
    <t>21/09 a 23/09/2016</t>
  </si>
  <si>
    <t>23/10 a 25/10/2016</t>
  </si>
  <si>
    <t>½</t>
  </si>
  <si>
    <t xml:space="preserve">Marcio Silva Gonçalves </t>
  </si>
  <si>
    <t>Subsecretário da Receita de Fazenda</t>
  </si>
  <si>
    <t>Participar da 13ª Reunião do Comite Gestor da Rede PNAFM - COGEP.</t>
  </si>
  <si>
    <t>Alessandra Freire de Mendonça</t>
  </si>
  <si>
    <t>Helio Bittencourt Gonzaga Filho</t>
  </si>
  <si>
    <t>Kleidinar Alves de Faria</t>
  </si>
  <si>
    <t>29/11 a 02/12/2016</t>
  </si>
  <si>
    <t>4 ½</t>
  </si>
  <si>
    <t>Participar na  12ª Reunião Ordinária do Comité dos Secretários de Fazenda dos Estados e do Dsitrito Federal COMSEFAZ, e na 161ª Reunião Ordinária do Conselho Nacional de Politica Fazendária - CONFAZ, nos dias 07 e 08 de julho de 2016.</t>
  </si>
  <si>
    <t>Participar na 161ª Reunião  Ordinária do CONFAZ no período de 07 a 08 de julho de 2016</t>
  </si>
  <si>
    <t>20/09 a 23/09/2016</t>
  </si>
  <si>
    <t>25 e 27/10/2016</t>
  </si>
  <si>
    <t>CCALT/SUREC/SEF</t>
  </si>
  <si>
    <t>Técnico em Gestão Fazendário</t>
  </si>
  <si>
    <t>Neide Aparecida Barros de Souza</t>
  </si>
  <si>
    <t>BSB/RN/BSB</t>
  </si>
  <si>
    <t>30/11 a 03/12/2016</t>
  </si>
  <si>
    <t>Para Participar da 59ª, Reunião do Grupo de Desenvolvimento do Servidor Fazendário - GDFAZ.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</si>
</sst>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164" formatCode="&quot;R$ &quot;#,##0.00_);[Red]\(&quot;R$ &quot;#,##0.00\)"/>
    <numFmt numFmtId="165" formatCode="&quot;R$ &quot;#,##0.00"/>
    <numFmt numFmtId="166" formatCode="&quot;R$&quot;\ #,##0.00"/>
    <numFmt numFmtId="167" formatCode="[$-F800]dddd\,\ mmmm\ dd\,\ yyyy"/>
    <numFmt numFmtId="168" formatCode="0_ ;\-0\ 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41">
    <xf numFmtId="0" fontId="0" fillId="0" borderId="0" xfId="0"/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/>
    </xf>
    <xf numFmtId="14" fontId="27" fillId="24" borderId="10" xfId="0" applyNumberFormat="1" applyFont="1" applyFill="1" applyBorder="1" applyAlignment="1">
      <alignment horizontal="center" vertical="center"/>
    </xf>
    <xf numFmtId="164" fontId="27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14" fontId="28" fillId="24" borderId="11" xfId="31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left" vertical="center" wrapText="1"/>
    </xf>
    <xf numFmtId="14" fontId="22" fillId="24" borderId="15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164" fontId="25" fillId="24" borderId="15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0" fillId="24" borderId="0" xfId="0" applyFill="1"/>
    <xf numFmtId="164" fontId="25" fillId="24" borderId="11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vertical="top" wrapText="1"/>
    </xf>
    <xf numFmtId="0" fontId="25" fillId="24" borderId="13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center" vertical="center"/>
    </xf>
    <xf numFmtId="14" fontId="21" fillId="24" borderId="21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center" vertical="center"/>
    </xf>
    <xf numFmtId="14" fontId="21" fillId="24" borderId="19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23" fillId="24" borderId="0" xfId="0" applyFont="1" applyFill="1" applyAlignment="1">
      <alignment horizontal="center" vertical="top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164" fontId="25" fillId="24" borderId="12" xfId="0" applyNumberFormat="1" applyFont="1" applyFill="1" applyBorder="1" applyAlignment="1">
      <alignment horizontal="center" vertical="center" wrapText="1"/>
    </xf>
    <xf numFmtId="164" fontId="25" fillId="24" borderId="1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4" fontId="25" fillId="24" borderId="1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65" fontId="25" fillId="24" borderId="12" xfId="0" applyNumberFormat="1" applyFont="1" applyFill="1" applyBorder="1" applyAlignment="1">
      <alignment horizontal="center" vertical="center"/>
    </xf>
    <xf numFmtId="165" fontId="25" fillId="24" borderId="11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8" fontId="25" fillId="24" borderId="10" xfId="0" applyNumberFormat="1" applyFont="1" applyFill="1" applyBorder="1" applyAlignment="1">
      <alignment horizontal="center" vertical="center"/>
    </xf>
    <xf numFmtId="167" fontId="27" fillId="24" borderId="10" xfId="0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/>
    </xf>
    <xf numFmtId="49" fontId="22" fillId="24" borderId="12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top" wrapText="1"/>
    </xf>
    <xf numFmtId="164" fontId="22" fillId="24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top" wrapText="1"/>
    </xf>
    <xf numFmtId="164" fontId="22" fillId="24" borderId="12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top" wrapText="1"/>
    </xf>
    <xf numFmtId="8" fontId="22" fillId="24" borderId="10" xfId="0" applyNumberFormat="1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/>
    </xf>
    <xf numFmtId="167" fontId="22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164" fontId="22" fillId="25" borderId="23" xfId="0" applyNumberFormat="1" applyFont="1" applyFill="1" applyBorder="1" applyAlignment="1">
      <alignment horizontal="center" vertical="center" wrapText="1"/>
    </xf>
    <xf numFmtId="164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164" fontId="22" fillId="24" borderId="0" xfId="0" applyNumberFormat="1" applyFont="1" applyFill="1" applyBorder="1" applyAlignment="1">
      <alignment horizontal="center"/>
    </xf>
    <xf numFmtId="164" fontId="22" fillId="24" borderId="19" xfId="0" applyNumberFormat="1" applyFont="1" applyFill="1" applyBorder="1" applyAlignment="1">
      <alignment horizontal="center" vertical="center" wrapText="1"/>
    </xf>
    <xf numFmtId="164" fontId="22" fillId="25" borderId="16" xfId="0" applyNumberFormat="1" applyFont="1" applyFill="1" applyBorder="1" applyAlignment="1">
      <alignment horizontal="center" vertical="center"/>
    </xf>
    <xf numFmtId="164" fontId="22" fillId="24" borderId="19" xfId="0" applyNumberFormat="1" applyFont="1" applyFill="1" applyBorder="1" applyAlignment="1">
      <alignment horizontal="center" vertical="center"/>
    </xf>
    <xf numFmtId="164" fontId="22" fillId="25" borderId="16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164" fontId="22" fillId="24" borderId="12" xfId="0" applyNumberFormat="1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horizontal="center" vertical="center"/>
    </xf>
    <xf numFmtId="14" fontId="22" fillId="24" borderId="11" xfId="0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165" fontId="22" fillId="24" borderId="10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center" wrapText="1"/>
    </xf>
    <xf numFmtId="14" fontId="22" fillId="24" borderId="15" xfId="0" applyNumberFormat="1" applyFont="1" applyFill="1" applyBorder="1" applyAlignment="1">
      <alignment horizontal="center" vertical="center"/>
    </xf>
    <xf numFmtId="165" fontId="25" fillId="24" borderId="12" xfId="0" applyNumberFormat="1" applyFont="1" applyFill="1" applyBorder="1" applyAlignment="1">
      <alignment horizontal="center" vertical="center"/>
    </xf>
    <xf numFmtId="164" fontId="25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/>
    </xf>
    <xf numFmtId="0" fontId="22" fillId="24" borderId="12" xfId="0" applyNumberFormat="1" applyFont="1" applyFill="1" applyBorder="1" applyAlignment="1">
      <alignment vertical="center" wrapText="1"/>
    </xf>
    <xf numFmtId="164" fontId="22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center" wrapText="1"/>
    </xf>
    <xf numFmtId="14" fontId="25" fillId="24" borderId="12" xfId="0" applyNumberFormat="1" applyFont="1" applyFill="1" applyBorder="1" applyAlignment="1">
      <alignment vertical="center" wrapText="1"/>
    </xf>
    <xf numFmtId="164" fontId="25" fillId="24" borderId="12" xfId="0" applyNumberFormat="1" applyFont="1" applyFill="1" applyBorder="1" applyAlignment="1">
      <alignment vertical="center" wrapText="1"/>
    </xf>
    <xf numFmtId="14" fontId="25" fillId="24" borderId="12" xfId="0" applyNumberFormat="1" applyFont="1" applyFill="1" applyBorder="1" applyAlignment="1">
      <alignment vertical="center"/>
    </xf>
    <xf numFmtId="165" fontId="25" fillId="24" borderId="12" xfId="0" applyNumberFormat="1" applyFont="1" applyFill="1" applyBorder="1" applyAlignment="1">
      <alignment horizontal="center" vertical="center" wrapText="1"/>
    </xf>
    <xf numFmtId="14" fontId="22" fillId="24" borderId="12" xfId="0" applyNumberFormat="1" applyFont="1" applyFill="1" applyBorder="1" applyAlignment="1">
      <alignment vertical="center" wrapText="1"/>
    </xf>
    <xf numFmtId="0" fontId="25" fillId="24" borderId="12" xfId="0" applyFont="1" applyFill="1" applyBorder="1" applyAlignment="1">
      <alignment vertical="center"/>
    </xf>
    <xf numFmtId="164" fontId="25" fillId="24" borderId="12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167" fontId="27" fillId="24" borderId="12" xfId="0" applyNumberFormat="1" applyFont="1" applyFill="1" applyBorder="1" applyAlignment="1">
      <alignment horizontal="center" vertical="center"/>
    </xf>
    <xf numFmtId="167" fontId="27" fillId="24" borderId="11" xfId="0" applyNumberFormat="1" applyFont="1" applyFill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left" vertical="center" wrapText="1"/>
    </xf>
    <xf numFmtId="16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3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164" fontId="25" fillId="24" borderId="12" xfId="0" applyNumberFormat="1" applyFont="1" applyFill="1" applyBorder="1" applyAlignment="1">
      <alignment horizontal="center" vertical="center" wrapText="1"/>
    </xf>
    <xf numFmtId="164" fontId="25" fillId="24" borderId="11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164" fontId="25" fillId="24" borderId="15" xfId="0" applyNumberFormat="1" applyFont="1" applyFill="1" applyBorder="1" applyAlignment="1">
      <alignment horizontal="center" vertical="center" wrapText="1"/>
    </xf>
    <xf numFmtId="165" fontId="25" fillId="24" borderId="12" xfId="0" applyNumberFormat="1" applyFont="1" applyFill="1" applyBorder="1" applyAlignment="1">
      <alignment horizontal="center" vertical="center"/>
    </xf>
    <xf numFmtId="165" fontId="25" fillId="24" borderId="15" xfId="0" applyNumberFormat="1" applyFont="1" applyFill="1" applyBorder="1" applyAlignment="1">
      <alignment horizontal="center" vertical="center"/>
    </xf>
    <xf numFmtId="165" fontId="25" fillId="24" borderId="11" xfId="0" applyNumberFormat="1" applyFont="1" applyFill="1" applyBorder="1" applyAlignment="1">
      <alignment horizontal="center" vertical="center"/>
    </xf>
    <xf numFmtId="14" fontId="25" fillId="24" borderId="12" xfId="0" applyNumberFormat="1" applyFont="1" applyFill="1" applyBorder="1" applyAlignment="1">
      <alignment horizontal="center" vertical="center"/>
    </xf>
    <xf numFmtId="14" fontId="25" fillId="24" borderId="15" xfId="0" applyNumberFormat="1" applyFont="1" applyFill="1" applyBorder="1" applyAlignment="1">
      <alignment horizontal="center" vertical="center"/>
    </xf>
    <xf numFmtId="14" fontId="25" fillId="24" borderId="11" xfId="0" applyNumberFormat="1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left"/>
    </xf>
    <xf numFmtId="0" fontId="19" fillId="25" borderId="29" xfId="0" applyFont="1" applyFill="1" applyBorder="1" applyAlignment="1">
      <alignment horizontal="left"/>
    </xf>
    <xf numFmtId="0" fontId="19" fillId="25" borderId="26" xfId="0" applyFont="1" applyFill="1" applyBorder="1" applyAlignment="1">
      <alignment horizontal="left"/>
    </xf>
    <xf numFmtId="14" fontId="27" fillId="24" borderId="12" xfId="0" applyNumberFormat="1" applyFont="1" applyFill="1" applyBorder="1" applyAlignment="1">
      <alignment horizontal="center" vertical="center"/>
    </xf>
    <xf numFmtId="14" fontId="27" fillId="24" borderId="11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4" fontId="22" fillId="24" borderId="12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14" fontId="25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14" fontId="22" fillId="24" borderId="12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4" fontId="22" fillId="24" borderId="15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164" fontId="22" fillId="24" borderId="15" xfId="0" applyNumberFormat="1" applyFont="1" applyFill="1" applyBorder="1" applyAlignment="1">
      <alignment horizontal="center" vertical="center" wrapText="1"/>
    </xf>
    <xf numFmtId="14" fontId="22" fillId="24" borderId="15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14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168" fontId="22" fillId="24" borderId="12" xfId="0" applyNumberFormat="1" applyFont="1" applyFill="1" applyBorder="1" applyAlignment="1">
      <alignment horizontal="left" vertical="center"/>
    </xf>
    <xf numFmtId="168" fontId="22" fillId="24" borderId="10" xfId="0" applyNumberFormat="1" applyFont="1" applyFill="1" applyBorder="1" applyAlignment="1">
      <alignment horizontal="center" vertical="center"/>
    </xf>
    <xf numFmtId="164" fontId="22" fillId="24" borderId="30" xfId="0" applyNumberFormat="1" applyFont="1" applyFill="1" applyBorder="1" applyAlignment="1">
      <alignment horizontal="center" vertical="center" wrapText="1"/>
    </xf>
    <xf numFmtId="14" fontId="22" fillId="24" borderId="11" xfId="0" applyNumberFormat="1" applyFont="1" applyFill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tabSelected="1" view="pageBreakPreview" topLeftCell="A48" zoomScaleNormal="100" zoomScaleSheetLayoutView="100" workbookViewId="0">
      <selection activeCell="N60" sqref="N60"/>
    </sheetView>
  </sheetViews>
  <sheetFormatPr defaultRowHeight="12.75"/>
  <cols>
    <col min="1" max="1" width="26.28515625" style="17" customWidth="1"/>
    <col min="2" max="2" width="19.85546875" style="17" customWidth="1"/>
    <col min="3" max="3" width="23.85546875" style="17" customWidth="1"/>
    <col min="4" max="4" width="10.85546875" style="17" customWidth="1"/>
    <col min="5" max="5" width="15" style="17" customWidth="1"/>
    <col min="6" max="6" width="28.5703125" style="17" customWidth="1"/>
    <col min="7" max="7" width="10.85546875" style="17" customWidth="1"/>
    <col min="8" max="8" width="9.7109375" style="17" customWidth="1"/>
    <col min="9" max="9" width="10.7109375" style="17" customWidth="1"/>
    <col min="10" max="10" width="8.7109375" style="17" customWidth="1"/>
    <col min="11" max="11" width="14.42578125" style="17" customWidth="1"/>
    <col min="12" max="12" width="17.42578125" style="17" customWidth="1"/>
    <col min="13" max="16384" width="9.140625" style="17"/>
  </cols>
  <sheetData>
    <row r="1" spans="1:12" ht="15.75">
      <c r="B1" s="189" t="s">
        <v>18</v>
      </c>
      <c r="C1" s="189"/>
      <c r="D1" s="189"/>
      <c r="E1" s="189"/>
      <c r="F1" s="189"/>
      <c r="G1" s="190"/>
      <c r="H1" s="190"/>
      <c r="I1" s="190"/>
      <c r="J1" s="36"/>
      <c r="K1" s="59"/>
      <c r="L1" s="59"/>
    </row>
    <row r="2" spans="1:12" ht="15.75">
      <c r="A2" s="19"/>
      <c r="B2" s="189" t="s">
        <v>37</v>
      </c>
      <c r="C2" s="189"/>
      <c r="D2" s="189"/>
      <c r="E2" s="189"/>
      <c r="F2" s="189"/>
      <c r="G2" s="189"/>
      <c r="H2" s="189"/>
      <c r="I2" s="189"/>
      <c r="J2" s="35"/>
      <c r="K2" s="58"/>
      <c r="L2" s="58"/>
    </row>
    <row r="3" spans="1:12" ht="14.25">
      <c r="A3" s="19"/>
      <c r="B3" s="191" t="s">
        <v>29</v>
      </c>
      <c r="C3" s="192"/>
      <c r="D3" s="192"/>
      <c r="E3" s="192"/>
      <c r="F3" s="192"/>
      <c r="G3" s="192"/>
      <c r="H3" s="192"/>
      <c r="I3" s="192"/>
      <c r="J3" s="37"/>
      <c r="K3" s="58"/>
      <c r="L3" s="58"/>
    </row>
    <row r="4" spans="1:12" ht="15.75">
      <c r="A4" s="19"/>
      <c r="B4" s="193" t="s">
        <v>19</v>
      </c>
      <c r="C4" s="193"/>
      <c r="D4" s="193"/>
      <c r="E4" s="193"/>
      <c r="F4" s="193"/>
      <c r="G4" s="193"/>
      <c r="H4" s="193"/>
      <c r="I4" s="193"/>
      <c r="J4" s="38"/>
      <c r="K4" s="58"/>
      <c r="L4" s="58"/>
    </row>
    <row r="6" spans="1:12">
      <c r="A6" s="194" t="s">
        <v>70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3.5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2" ht="12.75" customHeight="1">
      <c r="A8" s="195" t="s">
        <v>0</v>
      </c>
      <c r="B8" s="195" t="s">
        <v>3</v>
      </c>
      <c r="C8" s="195" t="s">
        <v>4</v>
      </c>
      <c r="D8" s="197" t="s">
        <v>2</v>
      </c>
      <c r="E8" s="197" t="s">
        <v>72</v>
      </c>
      <c r="F8" s="195" t="s">
        <v>1</v>
      </c>
      <c r="G8" s="197" t="s">
        <v>35</v>
      </c>
      <c r="H8" s="197" t="s">
        <v>16</v>
      </c>
      <c r="I8" s="197" t="s">
        <v>32</v>
      </c>
      <c r="J8" s="197" t="s">
        <v>5</v>
      </c>
      <c r="K8" s="197" t="s">
        <v>6</v>
      </c>
      <c r="L8" s="197" t="s">
        <v>7</v>
      </c>
    </row>
    <row r="9" spans="1:12" ht="13.5" thickBot="1">
      <c r="A9" s="196"/>
      <c r="B9" s="196"/>
      <c r="C9" s="196"/>
      <c r="D9" s="198"/>
      <c r="E9" s="198"/>
      <c r="F9" s="196"/>
      <c r="G9" s="198"/>
      <c r="H9" s="198"/>
      <c r="I9" s="198"/>
      <c r="J9" s="198"/>
      <c r="K9" s="198"/>
      <c r="L9" s="198"/>
    </row>
    <row r="10" spans="1:12" ht="56.25">
      <c r="A10" s="24" t="s">
        <v>13</v>
      </c>
      <c r="B10" s="14" t="s">
        <v>10</v>
      </c>
      <c r="C10" s="3" t="s">
        <v>8</v>
      </c>
      <c r="D10" s="46" t="s">
        <v>21</v>
      </c>
      <c r="E10" s="60" t="s">
        <v>78</v>
      </c>
      <c r="F10" s="40" t="s">
        <v>39</v>
      </c>
      <c r="G10" s="43" t="s">
        <v>36</v>
      </c>
      <c r="H10" s="8" t="s">
        <v>9</v>
      </c>
      <c r="I10" s="43">
        <v>3325.24</v>
      </c>
      <c r="J10" s="56" t="s">
        <v>11</v>
      </c>
      <c r="K10" s="18">
        <v>1092.53</v>
      </c>
      <c r="L10" s="18">
        <v>4417.7700000000004</v>
      </c>
    </row>
    <row r="11" spans="1:12" ht="57.75" customHeight="1">
      <c r="A11" s="20" t="s">
        <v>15</v>
      </c>
      <c r="B11" s="21" t="s">
        <v>38</v>
      </c>
      <c r="C11" s="3" t="s">
        <v>8</v>
      </c>
      <c r="D11" s="44" t="s">
        <v>21</v>
      </c>
      <c r="E11" s="60" t="s">
        <v>79</v>
      </c>
      <c r="F11" s="40" t="s">
        <v>39</v>
      </c>
      <c r="G11" s="47" t="s">
        <v>36</v>
      </c>
      <c r="H11" s="47" t="s">
        <v>9</v>
      </c>
      <c r="I11" s="43">
        <v>2020.91</v>
      </c>
      <c r="J11" s="46" t="s">
        <v>22</v>
      </c>
      <c r="K11" s="18">
        <v>1529.57</v>
      </c>
      <c r="L11" s="50">
        <v>3550.48</v>
      </c>
    </row>
    <row r="12" spans="1:12" ht="53.25" customHeight="1">
      <c r="A12" s="40" t="s">
        <v>27</v>
      </c>
      <c r="B12" s="22" t="s">
        <v>43</v>
      </c>
      <c r="C12" s="23" t="s">
        <v>8</v>
      </c>
      <c r="D12" s="46" t="s">
        <v>17</v>
      </c>
      <c r="E12" s="63" t="s">
        <v>77</v>
      </c>
      <c r="F12" s="40" t="s">
        <v>41</v>
      </c>
      <c r="G12" s="43" t="s">
        <v>36</v>
      </c>
      <c r="H12" s="47" t="s">
        <v>9</v>
      </c>
      <c r="I12" s="18">
        <v>2133.46</v>
      </c>
      <c r="J12" s="48" t="s">
        <v>11</v>
      </c>
      <c r="K12" s="18">
        <v>964</v>
      </c>
      <c r="L12" s="50">
        <v>3097.46</v>
      </c>
    </row>
    <row r="13" spans="1:12" ht="66" customHeight="1">
      <c r="A13" s="2" t="s">
        <v>40</v>
      </c>
      <c r="B13" s="1" t="s">
        <v>44</v>
      </c>
      <c r="C13" s="23" t="s">
        <v>8</v>
      </c>
      <c r="D13" s="4" t="s">
        <v>17</v>
      </c>
      <c r="E13" s="63" t="s">
        <v>77</v>
      </c>
      <c r="F13" s="40" t="s">
        <v>41</v>
      </c>
      <c r="G13" s="43" t="s">
        <v>36</v>
      </c>
      <c r="H13" s="5" t="s">
        <v>9</v>
      </c>
      <c r="I13" s="6">
        <v>2094.58</v>
      </c>
      <c r="J13" s="48" t="s">
        <v>11</v>
      </c>
      <c r="K13" s="6">
        <v>1156.82</v>
      </c>
      <c r="L13" s="50">
        <v>3251.4</v>
      </c>
    </row>
    <row r="14" spans="1:12" ht="75.75" customHeight="1">
      <c r="A14" s="2" t="s">
        <v>34</v>
      </c>
      <c r="B14" s="1" t="s">
        <v>12</v>
      </c>
      <c r="C14" s="2" t="s">
        <v>23</v>
      </c>
      <c r="D14" s="4" t="s">
        <v>28</v>
      </c>
      <c r="E14" s="64" t="s">
        <v>76</v>
      </c>
      <c r="F14" s="2" t="s">
        <v>42</v>
      </c>
      <c r="G14" s="43" t="s">
        <v>36</v>
      </c>
      <c r="H14" s="5" t="s">
        <v>9</v>
      </c>
      <c r="I14" s="6">
        <v>1620.11</v>
      </c>
      <c r="J14" s="48" t="s">
        <v>11</v>
      </c>
      <c r="K14" s="6">
        <v>1092.52</v>
      </c>
      <c r="L14" s="65">
        <v>2712.63</v>
      </c>
    </row>
    <row r="15" spans="1:12" ht="36.75" customHeight="1">
      <c r="A15" s="2" t="s">
        <v>45</v>
      </c>
      <c r="B15" s="1" t="s">
        <v>71</v>
      </c>
      <c r="C15" s="3" t="s">
        <v>49</v>
      </c>
      <c r="D15" s="4" t="s">
        <v>28</v>
      </c>
      <c r="E15" s="66" t="s">
        <v>74</v>
      </c>
      <c r="F15" s="2" t="s">
        <v>52</v>
      </c>
      <c r="G15" s="43" t="s">
        <v>36</v>
      </c>
      <c r="H15" s="5" t="s">
        <v>9</v>
      </c>
      <c r="I15" s="6">
        <v>1417.44</v>
      </c>
      <c r="J15" s="56" t="s">
        <v>11</v>
      </c>
      <c r="K15" s="6">
        <v>910.42</v>
      </c>
      <c r="L15" s="65">
        <v>2327.86</v>
      </c>
    </row>
    <row r="16" spans="1:12" ht="39" customHeight="1">
      <c r="A16" s="16" t="s">
        <v>46</v>
      </c>
      <c r="B16" s="1" t="s">
        <v>71</v>
      </c>
      <c r="C16" s="24" t="s">
        <v>50</v>
      </c>
      <c r="D16" s="56" t="s">
        <v>28</v>
      </c>
      <c r="E16" s="5" t="s">
        <v>75</v>
      </c>
      <c r="F16" s="2" t="s">
        <v>52</v>
      </c>
      <c r="G16" s="43" t="s">
        <v>36</v>
      </c>
      <c r="H16" s="15" t="s">
        <v>9</v>
      </c>
      <c r="I16" s="67">
        <v>1553.14</v>
      </c>
      <c r="J16" s="48">
        <v>3</v>
      </c>
      <c r="K16" s="67">
        <v>1311.03</v>
      </c>
      <c r="L16" s="51">
        <v>2864.17</v>
      </c>
    </row>
    <row r="17" spans="1:12" ht="39.75" customHeight="1">
      <c r="A17" s="143" t="s">
        <v>47</v>
      </c>
      <c r="B17" s="150" t="s">
        <v>71</v>
      </c>
      <c r="C17" s="143" t="s">
        <v>51</v>
      </c>
      <c r="D17" s="145" t="s">
        <v>28</v>
      </c>
      <c r="E17" s="155" t="s">
        <v>74</v>
      </c>
      <c r="F17" s="129" t="s">
        <v>52</v>
      </c>
      <c r="G17" s="152" t="s">
        <v>36</v>
      </c>
      <c r="H17" s="153" t="s">
        <v>9</v>
      </c>
      <c r="I17" s="152">
        <v>1417.44</v>
      </c>
      <c r="J17" s="124" t="s">
        <v>11</v>
      </c>
      <c r="K17" s="157">
        <v>910.42</v>
      </c>
      <c r="L17" s="119">
        <v>2327.86</v>
      </c>
    </row>
    <row r="18" spans="1:12">
      <c r="A18" s="171" t="s">
        <v>48</v>
      </c>
      <c r="B18" s="180" t="s">
        <v>73</v>
      </c>
      <c r="C18" s="183" t="s">
        <v>8</v>
      </c>
      <c r="D18" s="219" t="s">
        <v>28</v>
      </c>
      <c r="E18" s="222" t="s">
        <v>74</v>
      </c>
      <c r="F18" s="183" t="s">
        <v>52</v>
      </c>
      <c r="G18" s="199" t="s">
        <v>36</v>
      </c>
      <c r="H18" s="208" t="s">
        <v>9</v>
      </c>
      <c r="I18" s="199">
        <v>1417.44</v>
      </c>
      <c r="J18" s="211" t="s">
        <v>11</v>
      </c>
      <c r="K18" s="199">
        <v>910.42</v>
      </c>
      <c r="L18" s="205">
        <v>2327.86</v>
      </c>
    </row>
    <row r="19" spans="1:12">
      <c r="A19" s="172"/>
      <c r="B19" s="181"/>
      <c r="C19" s="184"/>
      <c r="D19" s="220"/>
      <c r="E19" s="223"/>
      <c r="F19" s="184"/>
      <c r="G19" s="204"/>
      <c r="H19" s="209"/>
      <c r="I19" s="204"/>
      <c r="J19" s="212"/>
      <c r="K19" s="204"/>
      <c r="L19" s="206"/>
    </row>
    <row r="20" spans="1:12">
      <c r="A20" s="172"/>
      <c r="B20" s="181"/>
      <c r="C20" s="184"/>
      <c r="D20" s="220"/>
      <c r="E20" s="223"/>
      <c r="F20" s="184"/>
      <c r="G20" s="204"/>
      <c r="H20" s="209"/>
      <c r="I20" s="204"/>
      <c r="J20" s="212"/>
      <c r="K20" s="204"/>
      <c r="L20" s="206"/>
    </row>
    <row r="21" spans="1:12">
      <c r="A21" s="173"/>
      <c r="B21" s="182"/>
      <c r="C21" s="175"/>
      <c r="D21" s="221"/>
      <c r="E21" s="224"/>
      <c r="F21" s="175"/>
      <c r="G21" s="204"/>
      <c r="H21" s="210"/>
      <c r="I21" s="204"/>
      <c r="J21" s="213"/>
      <c r="K21" s="200"/>
      <c r="L21" s="207"/>
    </row>
    <row r="22" spans="1:12">
      <c r="A22" s="174" t="s">
        <v>31</v>
      </c>
      <c r="B22" s="176" t="s">
        <v>71</v>
      </c>
      <c r="C22" s="178" t="s">
        <v>26</v>
      </c>
      <c r="D22" s="201" t="s">
        <v>28</v>
      </c>
      <c r="E22" s="202" t="s">
        <v>74</v>
      </c>
      <c r="F22" s="183" t="s">
        <v>52</v>
      </c>
      <c r="G22" s="199" t="s">
        <v>36</v>
      </c>
      <c r="H22" s="208" t="s">
        <v>9</v>
      </c>
      <c r="I22" s="199">
        <v>1417.44</v>
      </c>
      <c r="J22" s="186" t="s">
        <v>11</v>
      </c>
      <c r="K22" s="187">
        <v>910.42</v>
      </c>
      <c r="L22" s="185">
        <v>2327.86</v>
      </c>
    </row>
    <row r="23" spans="1:12" ht="32.25" customHeight="1">
      <c r="A23" s="175"/>
      <c r="B23" s="177"/>
      <c r="C23" s="179"/>
      <c r="D23" s="186"/>
      <c r="E23" s="203"/>
      <c r="F23" s="175"/>
      <c r="G23" s="200"/>
      <c r="H23" s="210"/>
      <c r="I23" s="200"/>
      <c r="J23" s="186"/>
      <c r="K23" s="188"/>
      <c r="L23" s="185"/>
    </row>
    <row r="24" spans="1:12" ht="54" customHeight="1">
      <c r="A24" s="9" t="s">
        <v>53</v>
      </c>
      <c r="B24" s="25" t="s">
        <v>10</v>
      </c>
      <c r="C24" s="11" t="s">
        <v>54</v>
      </c>
      <c r="D24" s="56" t="s">
        <v>30</v>
      </c>
      <c r="E24" s="61" t="s">
        <v>80</v>
      </c>
      <c r="F24" s="12" t="s">
        <v>55</v>
      </c>
      <c r="G24" s="26" t="s">
        <v>36</v>
      </c>
      <c r="H24" s="10" t="s">
        <v>9</v>
      </c>
      <c r="I24" s="13">
        <v>888.68</v>
      </c>
      <c r="J24" s="48" t="s">
        <v>11</v>
      </c>
      <c r="K24" s="7">
        <v>1465.27</v>
      </c>
      <c r="L24" s="51">
        <v>2353.9499999999998</v>
      </c>
    </row>
    <row r="25" spans="1:12" ht="33.75">
      <c r="A25" s="150" t="s">
        <v>25</v>
      </c>
      <c r="B25" s="156" t="s">
        <v>14</v>
      </c>
      <c r="C25" s="150" t="s">
        <v>8</v>
      </c>
      <c r="D25" s="145" t="s">
        <v>30</v>
      </c>
      <c r="E25" s="158" t="s">
        <v>80</v>
      </c>
      <c r="F25" s="129" t="s">
        <v>55</v>
      </c>
      <c r="G25" s="122" t="s">
        <v>36</v>
      </c>
      <c r="H25" s="153" t="s">
        <v>9</v>
      </c>
      <c r="I25" s="152">
        <v>779.4</v>
      </c>
      <c r="J25" s="129" t="s">
        <v>11</v>
      </c>
      <c r="K25" s="120">
        <v>1465.27</v>
      </c>
      <c r="L25" s="154">
        <v>2244.67</v>
      </c>
    </row>
    <row r="26" spans="1:12" ht="45">
      <c r="A26" s="41" t="s">
        <v>24</v>
      </c>
      <c r="B26" s="48" t="s">
        <v>33</v>
      </c>
      <c r="C26" s="41" t="s">
        <v>23</v>
      </c>
      <c r="D26" s="56" t="s">
        <v>56</v>
      </c>
      <c r="E26" s="57" t="s">
        <v>81</v>
      </c>
      <c r="F26" s="16" t="s">
        <v>57</v>
      </c>
      <c r="G26" s="43" t="s">
        <v>36</v>
      </c>
      <c r="H26" s="15" t="s">
        <v>9</v>
      </c>
      <c r="I26" s="39">
        <v>1175.22</v>
      </c>
      <c r="J26" s="48">
        <v>4</v>
      </c>
      <c r="K26" s="7">
        <v>1850.92</v>
      </c>
      <c r="L26" s="51">
        <v>3026.14</v>
      </c>
    </row>
    <row r="27" spans="1:12" ht="63" customHeight="1">
      <c r="A27" s="143" t="s">
        <v>58</v>
      </c>
      <c r="B27" s="148" t="s">
        <v>60</v>
      </c>
      <c r="C27" s="150" t="s">
        <v>8</v>
      </c>
      <c r="D27" s="145" t="s">
        <v>17</v>
      </c>
      <c r="E27" s="151">
        <v>42468</v>
      </c>
      <c r="F27" s="131" t="s">
        <v>59</v>
      </c>
      <c r="G27" s="120" t="s">
        <v>36</v>
      </c>
      <c r="H27" s="153" t="s">
        <v>9</v>
      </c>
      <c r="I27" s="152">
        <v>3696.97</v>
      </c>
      <c r="J27" s="131" t="s">
        <v>20</v>
      </c>
      <c r="K27" s="120">
        <v>192.79</v>
      </c>
      <c r="L27" s="154">
        <f>I27+K27</f>
        <v>3889.7599999999998</v>
      </c>
    </row>
    <row r="28" spans="1:12" ht="33" customHeight="1">
      <c r="A28" s="55" t="s">
        <v>27</v>
      </c>
      <c r="B28" s="22" t="s">
        <v>43</v>
      </c>
      <c r="C28" s="55" t="s">
        <v>8</v>
      </c>
      <c r="D28" s="52" t="s">
        <v>64</v>
      </c>
      <c r="E28" s="62" t="s">
        <v>83</v>
      </c>
      <c r="F28" s="55" t="s">
        <v>65</v>
      </c>
      <c r="G28" s="53" t="s">
        <v>36</v>
      </c>
      <c r="H28" s="54" t="s">
        <v>9</v>
      </c>
      <c r="I28" s="42">
        <v>838.05</v>
      </c>
      <c r="J28" s="45">
        <v>3</v>
      </c>
      <c r="K28" s="34">
        <v>1092.52</v>
      </c>
      <c r="L28" s="49">
        <f>I28+K28</f>
        <v>1930.57</v>
      </c>
    </row>
    <row r="29" spans="1:12" ht="41.25" customHeight="1">
      <c r="A29" s="128" t="s">
        <v>66</v>
      </c>
      <c r="B29" s="133" t="s">
        <v>61</v>
      </c>
      <c r="C29" s="131" t="s">
        <v>62</v>
      </c>
      <c r="D29" s="133" t="s">
        <v>17</v>
      </c>
      <c r="E29" s="135" t="s">
        <v>82</v>
      </c>
      <c r="F29" s="144" t="s">
        <v>63</v>
      </c>
      <c r="G29" s="141" t="s">
        <v>36</v>
      </c>
      <c r="H29" s="70" t="s">
        <v>9</v>
      </c>
      <c r="I29" s="141">
        <v>1112.06</v>
      </c>
      <c r="J29" s="124">
        <v>2</v>
      </c>
      <c r="K29" s="7">
        <v>925.46</v>
      </c>
      <c r="L29" s="130">
        <f>I29+K29</f>
        <v>2037.52</v>
      </c>
    </row>
    <row r="30" spans="1:12" ht="33.75">
      <c r="A30" s="137" t="s">
        <v>84</v>
      </c>
      <c r="B30" s="115" t="s">
        <v>10</v>
      </c>
      <c r="C30" s="3" t="s">
        <v>54</v>
      </c>
      <c r="D30" s="108" t="s">
        <v>85</v>
      </c>
      <c r="E30" s="60" t="s">
        <v>146</v>
      </c>
      <c r="F30" s="76" t="s">
        <v>86</v>
      </c>
      <c r="G30" s="107" t="s">
        <v>36</v>
      </c>
      <c r="H30" s="107" t="s">
        <v>9</v>
      </c>
      <c r="I30" s="107">
        <v>2191.66</v>
      </c>
      <c r="J30" s="96" t="s">
        <v>91</v>
      </c>
      <c r="K30" s="77">
        <v>786.61</v>
      </c>
      <c r="L30" s="77">
        <f t="shared" ref="L30:L36" si="0">I30+K30</f>
        <v>2978.27</v>
      </c>
    </row>
    <row r="31" spans="1:12" ht="33.75">
      <c r="A31" s="68" t="s">
        <v>87</v>
      </c>
      <c r="B31" s="69" t="s">
        <v>10</v>
      </c>
      <c r="C31" s="3" t="s">
        <v>8</v>
      </c>
      <c r="D31" s="113" t="s">
        <v>21</v>
      </c>
      <c r="E31" s="60" t="s">
        <v>145</v>
      </c>
      <c r="F31" s="76" t="s">
        <v>88</v>
      </c>
      <c r="G31" s="106" t="s">
        <v>36</v>
      </c>
      <c r="H31" s="106" t="s">
        <v>9</v>
      </c>
      <c r="I31" s="107">
        <v>1532.14</v>
      </c>
      <c r="J31" s="96" t="s">
        <v>11</v>
      </c>
      <c r="K31" s="77">
        <v>1092.52</v>
      </c>
      <c r="L31" s="77">
        <f t="shared" si="0"/>
        <v>2624.66</v>
      </c>
    </row>
    <row r="32" spans="1:12" ht="78.75">
      <c r="A32" s="102" t="s">
        <v>24</v>
      </c>
      <c r="B32" s="101" t="s">
        <v>33</v>
      </c>
      <c r="C32" s="74" t="s">
        <v>23</v>
      </c>
      <c r="D32" s="99" t="s">
        <v>89</v>
      </c>
      <c r="E32" s="75" t="s">
        <v>125</v>
      </c>
      <c r="F32" s="78" t="s">
        <v>90</v>
      </c>
      <c r="G32" s="104" t="s">
        <v>36</v>
      </c>
      <c r="H32" s="105" t="s">
        <v>9</v>
      </c>
      <c r="I32" s="79">
        <v>1373.41</v>
      </c>
      <c r="J32" s="99" t="s">
        <v>160</v>
      </c>
      <c r="K32" s="79">
        <v>1966.57</v>
      </c>
      <c r="L32" s="110">
        <f t="shared" si="0"/>
        <v>3339.98</v>
      </c>
    </row>
    <row r="33" spans="1:12" ht="45">
      <c r="A33" s="2" t="s">
        <v>15</v>
      </c>
      <c r="B33" s="1" t="s">
        <v>38</v>
      </c>
      <c r="C33" s="2" t="s">
        <v>8</v>
      </c>
      <c r="D33" s="113" t="s">
        <v>124</v>
      </c>
      <c r="E33" s="60" t="s">
        <v>145</v>
      </c>
      <c r="F33" s="80" t="s">
        <v>92</v>
      </c>
      <c r="G33" s="107" t="s">
        <v>36</v>
      </c>
      <c r="H33" s="5" t="s">
        <v>9</v>
      </c>
      <c r="I33" s="6">
        <v>732.32</v>
      </c>
      <c r="J33" s="96" t="s">
        <v>11</v>
      </c>
      <c r="K33" s="6">
        <v>1092.52</v>
      </c>
      <c r="L33" s="81">
        <f t="shared" si="0"/>
        <v>1824.8400000000001</v>
      </c>
    </row>
    <row r="34" spans="1:12" ht="78.75" customHeight="1">
      <c r="A34" s="2" t="s">
        <v>15</v>
      </c>
      <c r="B34" s="1" t="s">
        <v>38</v>
      </c>
      <c r="C34" s="3" t="s">
        <v>8</v>
      </c>
      <c r="D34" s="165" t="s">
        <v>94</v>
      </c>
      <c r="E34" s="167" t="s">
        <v>144</v>
      </c>
      <c r="F34" s="163" t="s">
        <v>161</v>
      </c>
      <c r="G34" s="169" t="s">
        <v>36</v>
      </c>
      <c r="H34" s="217" t="s">
        <v>9</v>
      </c>
      <c r="I34" s="82">
        <v>1653.39</v>
      </c>
      <c r="J34" s="96" t="s">
        <v>11</v>
      </c>
      <c r="K34" s="6">
        <v>1156.8</v>
      </c>
      <c r="L34" s="81">
        <f t="shared" si="0"/>
        <v>2810.19</v>
      </c>
    </row>
    <row r="35" spans="1:12">
      <c r="A35" s="2" t="s">
        <v>93</v>
      </c>
      <c r="B35" s="1" t="s">
        <v>38</v>
      </c>
      <c r="C35" s="111" t="s">
        <v>8</v>
      </c>
      <c r="D35" s="166"/>
      <c r="E35" s="168"/>
      <c r="F35" s="164"/>
      <c r="G35" s="170"/>
      <c r="H35" s="218"/>
      <c r="I35" s="82">
        <v>1265.21</v>
      </c>
      <c r="J35" s="96" t="s">
        <v>11</v>
      </c>
      <c r="K35" s="83">
        <v>964</v>
      </c>
      <c r="L35" s="112">
        <f t="shared" si="0"/>
        <v>2229.21</v>
      </c>
    </row>
    <row r="36" spans="1:12" ht="33.75">
      <c r="A36" s="102" t="s">
        <v>84</v>
      </c>
      <c r="B36" s="114" t="s">
        <v>10</v>
      </c>
      <c r="C36" s="103" t="s">
        <v>54</v>
      </c>
      <c r="D36" s="96" t="s">
        <v>94</v>
      </c>
      <c r="E36" s="84" t="s">
        <v>147</v>
      </c>
      <c r="F36" s="116" t="s">
        <v>162</v>
      </c>
      <c r="G36" s="104" t="s">
        <v>36</v>
      </c>
      <c r="H36" s="105" t="s">
        <v>9</v>
      </c>
      <c r="I36" s="104">
        <v>1262.21</v>
      </c>
      <c r="J36" s="96" t="s">
        <v>91</v>
      </c>
      <c r="K36" s="109">
        <v>832.89</v>
      </c>
      <c r="L36" s="112">
        <f t="shared" si="0"/>
        <v>2095.1</v>
      </c>
    </row>
    <row r="37" spans="1:12" ht="111" customHeight="1">
      <c r="A37" s="127" t="s">
        <v>95</v>
      </c>
      <c r="B37" s="131" t="s">
        <v>12</v>
      </c>
      <c r="C37" s="123" t="s">
        <v>96</v>
      </c>
      <c r="D37" s="121" t="s">
        <v>97</v>
      </c>
      <c r="E37" s="132" t="s">
        <v>148</v>
      </c>
      <c r="F37" s="85" t="s">
        <v>98</v>
      </c>
      <c r="G37" s="125" t="s">
        <v>112</v>
      </c>
      <c r="H37" s="126" t="s">
        <v>121</v>
      </c>
      <c r="I37" s="125" t="s">
        <v>122</v>
      </c>
      <c r="J37" s="121" t="s">
        <v>11</v>
      </c>
      <c r="K37" s="125">
        <v>1092.52</v>
      </c>
      <c r="L37" s="136">
        <f>K37</f>
        <v>1092.52</v>
      </c>
    </row>
    <row r="38" spans="1:12" ht="45">
      <c r="A38" s="144" t="s">
        <v>99</v>
      </c>
      <c r="B38" s="143" t="s">
        <v>100</v>
      </c>
      <c r="C38" s="143" t="s">
        <v>8</v>
      </c>
      <c r="D38" s="145" t="s">
        <v>97</v>
      </c>
      <c r="E38" s="146" t="s">
        <v>101</v>
      </c>
      <c r="F38" s="87" t="s">
        <v>102</v>
      </c>
      <c r="G38" s="147" t="s">
        <v>112</v>
      </c>
      <c r="H38" s="134" t="s">
        <v>121</v>
      </c>
      <c r="I38" s="141" t="s">
        <v>122</v>
      </c>
      <c r="J38" s="138" t="s">
        <v>91</v>
      </c>
      <c r="K38" s="141">
        <v>546.25</v>
      </c>
      <c r="L38" s="149">
        <f>K38</f>
        <v>546.25</v>
      </c>
    </row>
    <row r="39" spans="1:12" ht="54.75" customHeight="1">
      <c r="A39" s="9" t="s">
        <v>103</v>
      </c>
      <c r="B39" s="114" t="s">
        <v>104</v>
      </c>
      <c r="C39" s="11" t="s">
        <v>8</v>
      </c>
      <c r="D39" s="96" t="s">
        <v>105</v>
      </c>
      <c r="E39" s="98" t="s">
        <v>106</v>
      </c>
      <c r="F39" s="86" t="s">
        <v>107</v>
      </c>
      <c r="G39" s="107" t="s">
        <v>36</v>
      </c>
      <c r="H39" s="118" t="s">
        <v>9</v>
      </c>
      <c r="I39" s="117">
        <v>1952.44</v>
      </c>
      <c r="J39" s="72" t="s">
        <v>152</v>
      </c>
      <c r="K39" s="82">
        <v>192.79</v>
      </c>
      <c r="L39" s="112">
        <f>I39+K39</f>
        <v>2145.23</v>
      </c>
    </row>
    <row r="40" spans="1:12" ht="45">
      <c r="A40" s="123" t="s">
        <v>108</v>
      </c>
      <c r="B40" s="139" t="s">
        <v>123</v>
      </c>
      <c r="C40" s="128" t="s">
        <v>8</v>
      </c>
      <c r="D40" s="133" t="s">
        <v>109</v>
      </c>
      <c r="E40" s="135" t="s">
        <v>110</v>
      </c>
      <c r="F40" s="85" t="s">
        <v>111</v>
      </c>
      <c r="G40" s="125" t="s">
        <v>36</v>
      </c>
      <c r="H40" s="126" t="s">
        <v>9</v>
      </c>
      <c r="I40" s="125">
        <v>1388.21</v>
      </c>
      <c r="J40" s="133" t="s">
        <v>22</v>
      </c>
      <c r="K40" s="141">
        <v>1124.8599999999999</v>
      </c>
      <c r="L40" s="140">
        <f>I40+K40</f>
        <v>2513.0699999999997</v>
      </c>
    </row>
    <row r="41" spans="1:12" ht="33.75">
      <c r="A41" s="103" t="s">
        <v>143</v>
      </c>
      <c r="B41" s="96" t="s">
        <v>129</v>
      </c>
      <c r="C41" s="103" t="s">
        <v>130</v>
      </c>
      <c r="D41" s="96" t="s">
        <v>131</v>
      </c>
      <c r="E41" s="97" t="s">
        <v>149</v>
      </c>
      <c r="F41" s="87" t="s">
        <v>128</v>
      </c>
      <c r="G41" s="107" t="s">
        <v>36</v>
      </c>
      <c r="H41" s="70" t="s">
        <v>9</v>
      </c>
      <c r="I41" s="109">
        <v>1341.97</v>
      </c>
      <c r="J41" s="96">
        <v>3</v>
      </c>
      <c r="K41" s="82">
        <v>963.93</v>
      </c>
      <c r="L41" s="112">
        <f>I41+K41</f>
        <v>2305.9</v>
      </c>
    </row>
    <row r="42" spans="1:12" ht="67.5">
      <c r="A42" s="123" t="s">
        <v>114</v>
      </c>
      <c r="B42" s="121" t="s">
        <v>115</v>
      </c>
      <c r="C42" s="128" t="s">
        <v>8</v>
      </c>
      <c r="D42" s="121" t="s">
        <v>116</v>
      </c>
      <c r="E42" s="132" t="s">
        <v>117</v>
      </c>
      <c r="F42" s="85" t="s">
        <v>113</v>
      </c>
      <c r="G42" s="125" t="s">
        <v>36</v>
      </c>
      <c r="H42" s="126" t="s">
        <v>9</v>
      </c>
      <c r="I42" s="125">
        <v>1685.12</v>
      </c>
      <c r="J42" s="121">
        <v>5</v>
      </c>
      <c r="K42" s="141">
        <v>1606.55</v>
      </c>
      <c r="L42" s="136">
        <f>I42+K42</f>
        <v>3291.67</v>
      </c>
    </row>
    <row r="43" spans="1:12" ht="22.5">
      <c r="A43" s="103" t="s">
        <v>119</v>
      </c>
      <c r="B43" s="115" t="s">
        <v>100</v>
      </c>
      <c r="C43" s="102" t="s">
        <v>8</v>
      </c>
      <c r="D43" s="99" t="s">
        <v>17</v>
      </c>
      <c r="E43" s="100" t="s">
        <v>120</v>
      </c>
      <c r="F43" s="85" t="s">
        <v>118</v>
      </c>
      <c r="G43" s="104" t="s">
        <v>36</v>
      </c>
      <c r="H43" s="105" t="s">
        <v>9</v>
      </c>
      <c r="I43" s="104">
        <v>2452.58</v>
      </c>
      <c r="J43" s="96" t="s">
        <v>11</v>
      </c>
      <c r="K43" s="82">
        <v>963.97</v>
      </c>
      <c r="L43" s="110">
        <f t="shared" ref="L43:L49" si="1">I43+K43</f>
        <v>3416.55</v>
      </c>
    </row>
    <row r="44" spans="1:12" ht="67.5">
      <c r="A44" s="103" t="s">
        <v>84</v>
      </c>
      <c r="B44" s="96" t="s">
        <v>10</v>
      </c>
      <c r="C44" s="103" t="s">
        <v>54</v>
      </c>
      <c r="D44" s="96" t="s">
        <v>127</v>
      </c>
      <c r="E44" s="97" t="s">
        <v>150</v>
      </c>
      <c r="F44" s="85" t="s">
        <v>126</v>
      </c>
      <c r="G44" s="107" t="s">
        <v>36</v>
      </c>
      <c r="H44" s="70" t="s">
        <v>9</v>
      </c>
      <c r="I44" s="109">
        <v>1852.36</v>
      </c>
      <c r="J44" s="96" t="s">
        <v>11</v>
      </c>
      <c r="K44" s="82">
        <v>1465.27</v>
      </c>
      <c r="L44" s="112">
        <f t="shared" si="1"/>
        <v>3317.63</v>
      </c>
    </row>
    <row r="45" spans="1:12" ht="22.5">
      <c r="A45" s="2" t="s">
        <v>15</v>
      </c>
      <c r="B45" s="96" t="s">
        <v>38</v>
      </c>
      <c r="C45" s="103" t="s">
        <v>8</v>
      </c>
      <c r="D45" s="96" t="s">
        <v>127</v>
      </c>
      <c r="E45" s="97" t="s">
        <v>150</v>
      </c>
      <c r="F45" s="76"/>
      <c r="G45" s="107" t="s">
        <v>36</v>
      </c>
      <c r="H45" s="70" t="s">
        <v>9</v>
      </c>
      <c r="I45" s="109">
        <v>1310.74</v>
      </c>
      <c r="J45" s="96" t="s">
        <v>11</v>
      </c>
      <c r="K45" s="82">
        <v>1221.07</v>
      </c>
      <c r="L45" s="112">
        <f t="shared" si="1"/>
        <v>2531.81</v>
      </c>
    </row>
    <row r="46" spans="1:12" ht="33.75">
      <c r="A46" s="2" t="s">
        <v>103</v>
      </c>
      <c r="B46" s="96" t="s">
        <v>133</v>
      </c>
      <c r="C46" s="103" t="s">
        <v>8</v>
      </c>
      <c r="D46" s="96" t="s">
        <v>17</v>
      </c>
      <c r="E46" s="97" t="s">
        <v>163</v>
      </c>
      <c r="F46" s="87" t="s">
        <v>132</v>
      </c>
      <c r="G46" s="107" t="s">
        <v>36</v>
      </c>
      <c r="H46" s="70" t="s">
        <v>9</v>
      </c>
      <c r="I46" s="109">
        <v>1331.24</v>
      </c>
      <c r="J46" s="108" t="s">
        <v>22</v>
      </c>
      <c r="K46" s="82">
        <v>1349.56</v>
      </c>
      <c r="L46" s="112">
        <f t="shared" si="1"/>
        <v>2680.8</v>
      </c>
    </row>
    <row r="47" spans="1:12" ht="33.75">
      <c r="A47" s="2" t="s">
        <v>95</v>
      </c>
      <c r="B47" s="96" t="s">
        <v>12</v>
      </c>
      <c r="C47" s="103" t="s">
        <v>154</v>
      </c>
      <c r="D47" s="96" t="s">
        <v>30</v>
      </c>
      <c r="E47" s="97" t="s">
        <v>164</v>
      </c>
      <c r="F47" s="87" t="s">
        <v>134</v>
      </c>
      <c r="G47" s="107" t="s">
        <v>36</v>
      </c>
      <c r="H47" s="70" t="s">
        <v>9</v>
      </c>
      <c r="I47" s="109">
        <v>1644.73</v>
      </c>
      <c r="J47" s="96" t="s">
        <v>11</v>
      </c>
      <c r="K47" s="82">
        <v>1185.22</v>
      </c>
      <c r="L47" s="112">
        <f t="shared" si="1"/>
        <v>2829.95</v>
      </c>
    </row>
    <row r="48" spans="1:12" ht="45">
      <c r="A48" s="2" t="s">
        <v>153</v>
      </c>
      <c r="B48" s="96" t="s">
        <v>165</v>
      </c>
      <c r="C48" s="103" t="s">
        <v>8</v>
      </c>
      <c r="D48" s="96" t="s">
        <v>30</v>
      </c>
      <c r="E48" s="97" t="s">
        <v>151</v>
      </c>
      <c r="F48" s="87" t="s">
        <v>136</v>
      </c>
      <c r="G48" s="107" t="s">
        <v>36</v>
      </c>
      <c r="H48" s="70" t="s">
        <v>9</v>
      </c>
      <c r="I48" s="109">
        <v>808.07</v>
      </c>
      <c r="J48" s="96" t="s">
        <v>11</v>
      </c>
      <c r="K48" s="82">
        <v>1185.22</v>
      </c>
      <c r="L48" s="112">
        <f t="shared" si="1"/>
        <v>1993.29</v>
      </c>
    </row>
    <row r="49" spans="1:12" ht="45">
      <c r="A49" s="71" t="s">
        <v>84</v>
      </c>
      <c r="B49" s="96" t="s">
        <v>10</v>
      </c>
      <c r="C49" s="103" t="s">
        <v>54</v>
      </c>
      <c r="D49" s="96" t="s">
        <v>138</v>
      </c>
      <c r="E49" s="97">
        <v>42678</v>
      </c>
      <c r="F49" s="87" t="s">
        <v>137</v>
      </c>
      <c r="G49" s="107" t="s">
        <v>36</v>
      </c>
      <c r="H49" s="70" t="s">
        <v>9</v>
      </c>
      <c r="I49" s="109">
        <v>1727.72</v>
      </c>
      <c r="J49" s="73" t="s">
        <v>152</v>
      </c>
      <c r="K49" s="82">
        <v>268.67</v>
      </c>
      <c r="L49" s="112">
        <f t="shared" si="1"/>
        <v>1996.39</v>
      </c>
    </row>
    <row r="50" spans="1:12" ht="56.25">
      <c r="A50" s="142" t="s">
        <v>135</v>
      </c>
      <c r="B50" s="96" t="s">
        <v>33</v>
      </c>
      <c r="C50" s="103" t="s">
        <v>23</v>
      </c>
      <c r="D50" s="96" t="s">
        <v>64</v>
      </c>
      <c r="E50" s="97" t="s">
        <v>142</v>
      </c>
      <c r="F50" s="87" t="s">
        <v>141</v>
      </c>
      <c r="G50" s="107" t="s">
        <v>36</v>
      </c>
      <c r="H50" s="70" t="s">
        <v>9</v>
      </c>
      <c r="I50" s="109">
        <v>992.23</v>
      </c>
      <c r="J50" s="73" t="s">
        <v>160</v>
      </c>
      <c r="K50" s="82">
        <v>1912.8</v>
      </c>
      <c r="L50" s="112">
        <f>I50+K50</f>
        <v>2905.0299999999997</v>
      </c>
    </row>
    <row r="51" spans="1:12" ht="29.25" customHeight="1">
      <c r="A51" s="74" t="s">
        <v>93</v>
      </c>
      <c r="B51" s="159" t="s">
        <v>38</v>
      </c>
      <c r="C51" s="161" t="s">
        <v>8</v>
      </c>
      <c r="D51" s="225" t="s">
        <v>85</v>
      </c>
      <c r="E51" s="222" t="s">
        <v>140</v>
      </c>
      <c r="F51" s="174" t="s">
        <v>139</v>
      </c>
      <c r="G51" s="169" t="s">
        <v>36</v>
      </c>
      <c r="H51" s="226" t="s">
        <v>9</v>
      </c>
      <c r="I51" s="141">
        <v>1646.08</v>
      </c>
      <c r="J51" s="159" t="s">
        <v>91</v>
      </c>
      <c r="K51" s="227">
        <v>546.25</v>
      </c>
      <c r="L51" s="140">
        <f>I51+K51</f>
        <v>2192.33</v>
      </c>
    </row>
    <row r="52" spans="1:12" ht="32.25" customHeight="1">
      <c r="A52" s="74" t="s">
        <v>15</v>
      </c>
      <c r="B52" s="159" t="s">
        <v>38</v>
      </c>
      <c r="C52" s="161" t="s">
        <v>8</v>
      </c>
      <c r="D52" s="228"/>
      <c r="E52" s="229"/>
      <c r="F52" s="230"/>
      <c r="G52" s="231"/>
      <c r="H52" s="232"/>
      <c r="I52" s="141">
        <v>1646.08</v>
      </c>
      <c r="J52" s="159" t="s">
        <v>91</v>
      </c>
      <c r="K52" s="227">
        <v>655.03</v>
      </c>
      <c r="L52" s="140">
        <f>I52+K52</f>
        <v>2301.1099999999997</v>
      </c>
    </row>
    <row r="53" spans="1:12" ht="38.25" customHeight="1">
      <c r="A53" s="233" t="s">
        <v>84</v>
      </c>
      <c r="B53" s="159" t="s">
        <v>10</v>
      </c>
      <c r="C53" s="161" t="s">
        <v>54</v>
      </c>
      <c r="D53" s="234"/>
      <c r="E53" s="235"/>
      <c r="F53" s="236"/>
      <c r="G53" s="170"/>
      <c r="H53" s="232"/>
      <c r="I53" s="141">
        <v>1346.15</v>
      </c>
      <c r="J53" s="159" t="s">
        <v>91</v>
      </c>
      <c r="K53" s="227">
        <v>786.61</v>
      </c>
      <c r="L53" s="140">
        <f>I53+K53</f>
        <v>2132.7600000000002</v>
      </c>
    </row>
    <row r="54" spans="1:12" ht="38.25" customHeight="1">
      <c r="A54" s="74" t="s">
        <v>156</v>
      </c>
      <c r="B54" s="1" t="s">
        <v>71</v>
      </c>
      <c r="C54" s="161"/>
      <c r="D54" s="225" t="s">
        <v>21</v>
      </c>
      <c r="E54" s="222" t="s">
        <v>159</v>
      </c>
      <c r="F54" s="174" t="s">
        <v>155</v>
      </c>
      <c r="G54" s="169" t="s">
        <v>36</v>
      </c>
      <c r="H54" s="226" t="s">
        <v>9</v>
      </c>
      <c r="I54" s="141">
        <v>1212.58</v>
      </c>
      <c r="J54" s="159">
        <v>2</v>
      </c>
      <c r="K54" s="227">
        <v>606.79999999999995</v>
      </c>
      <c r="L54" s="140">
        <f>I54+K54</f>
        <v>1819.3799999999999</v>
      </c>
    </row>
    <row r="55" spans="1:12" ht="38.25" customHeight="1">
      <c r="A55" s="237" t="s">
        <v>157</v>
      </c>
      <c r="B55" s="1" t="s">
        <v>71</v>
      </c>
      <c r="C55" s="3" t="s">
        <v>49</v>
      </c>
      <c r="D55" s="228"/>
      <c r="E55" s="229"/>
      <c r="F55" s="230"/>
      <c r="G55" s="231"/>
      <c r="H55" s="232"/>
      <c r="I55" s="141">
        <v>1212.58</v>
      </c>
      <c r="J55" s="238">
        <v>2</v>
      </c>
      <c r="K55" s="227">
        <v>606.79999999999995</v>
      </c>
      <c r="L55" s="140">
        <f t="shared" ref="L55:L56" si="2">I55+K55</f>
        <v>1819.3799999999999</v>
      </c>
    </row>
    <row r="56" spans="1:12" ht="38.25" customHeight="1" thickBot="1">
      <c r="A56" s="161" t="s">
        <v>158</v>
      </c>
      <c r="B56" s="1" t="s">
        <v>71</v>
      </c>
      <c r="C56" s="161" t="s">
        <v>166</v>
      </c>
      <c r="D56" s="234"/>
      <c r="E56" s="235"/>
      <c r="F56" s="236"/>
      <c r="G56" s="239"/>
      <c r="H56" s="240"/>
      <c r="I56" s="141">
        <v>1212.58</v>
      </c>
      <c r="J56" s="159">
        <v>2</v>
      </c>
      <c r="K56" s="227">
        <v>606.79999999999995</v>
      </c>
      <c r="L56" s="140">
        <f t="shared" si="2"/>
        <v>1819.3799999999999</v>
      </c>
    </row>
    <row r="57" spans="1:12" ht="45" customHeight="1">
      <c r="A57" s="233" t="s">
        <v>167</v>
      </c>
      <c r="B57" s="159" t="s">
        <v>129</v>
      </c>
      <c r="C57" s="161" t="s">
        <v>51</v>
      </c>
      <c r="D57" s="159" t="s">
        <v>168</v>
      </c>
      <c r="E57" s="160" t="s">
        <v>169</v>
      </c>
      <c r="F57" s="87" t="s">
        <v>170</v>
      </c>
      <c r="G57" s="162" t="s">
        <v>36</v>
      </c>
      <c r="H57" s="70" t="s">
        <v>9</v>
      </c>
      <c r="I57" s="141">
        <v>1609.32</v>
      </c>
      <c r="J57" s="108" t="s">
        <v>22</v>
      </c>
      <c r="K57" s="82">
        <v>722.84</v>
      </c>
      <c r="L57" s="140">
        <f>I57+K57</f>
        <v>2332.16</v>
      </c>
    </row>
    <row r="58" spans="1:12" ht="13.5" thickBot="1"/>
    <row r="59" spans="1:12" ht="13.5" thickBot="1">
      <c r="A59" s="214" t="s">
        <v>68</v>
      </c>
      <c r="B59" s="215"/>
      <c r="C59" s="27"/>
      <c r="D59" s="27"/>
      <c r="E59" s="27"/>
      <c r="F59" s="27"/>
      <c r="G59" s="28"/>
      <c r="H59" s="29"/>
      <c r="I59" s="88">
        <v>66900.320000000007</v>
      </c>
      <c r="J59" s="89"/>
      <c r="K59" s="90"/>
      <c r="L59" s="91"/>
    </row>
    <row r="60" spans="1:12" ht="13.5" thickBot="1">
      <c r="A60" s="214" t="s">
        <v>67</v>
      </c>
      <c r="B60" s="216"/>
      <c r="C60" s="30"/>
      <c r="D60" s="31"/>
      <c r="E60" s="31"/>
      <c r="F60" s="31"/>
      <c r="G60" s="32"/>
      <c r="H60" s="33"/>
      <c r="I60" s="92"/>
      <c r="J60" s="92"/>
      <c r="K60" s="93">
        <v>46004.94</v>
      </c>
      <c r="L60" s="91"/>
    </row>
    <row r="61" spans="1:12" ht="13.5" thickBot="1">
      <c r="A61" s="214" t="s">
        <v>69</v>
      </c>
      <c r="B61" s="215"/>
      <c r="C61" s="30"/>
      <c r="D61" s="31"/>
      <c r="E61" s="31"/>
      <c r="F61" s="31"/>
      <c r="G61" s="32"/>
      <c r="H61" s="33"/>
      <c r="I61" s="92"/>
      <c r="J61" s="92"/>
      <c r="K61" s="94"/>
      <c r="L61" s="95">
        <v>112904.96000000001</v>
      </c>
    </row>
  </sheetData>
  <mergeCells count="59">
    <mergeCell ref="A59:B59"/>
    <mergeCell ref="A60:B60"/>
    <mergeCell ref="A61:B61"/>
    <mergeCell ref="H34:H35"/>
    <mergeCell ref="C8:C9"/>
    <mergeCell ref="D8:D9"/>
    <mergeCell ref="E8:E9"/>
    <mergeCell ref="F8:F9"/>
    <mergeCell ref="G8:G9"/>
    <mergeCell ref="D18:D21"/>
    <mergeCell ref="E18:E21"/>
    <mergeCell ref="F18:F21"/>
    <mergeCell ref="G18:G21"/>
    <mergeCell ref="H22:H23"/>
    <mergeCell ref="F22:F23"/>
    <mergeCell ref="G22:G23"/>
    <mergeCell ref="K18:K21"/>
    <mergeCell ref="L18:L21"/>
    <mergeCell ref="I8:I9"/>
    <mergeCell ref="I18:I21"/>
    <mergeCell ref="H18:H21"/>
    <mergeCell ref="H8:H9"/>
    <mergeCell ref="J18:J21"/>
    <mergeCell ref="L22:L23"/>
    <mergeCell ref="J22:J23"/>
    <mergeCell ref="K22:K23"/>
    <mergeCell ref="B1:I1"/>
    <mergeCell ref="B2:I2"/>
    <mergeCell ref="B3:I3"/>
    <mergeCell ref="B4:I4"/>
    <mergeCell ref="A6:L7"/>
    <mergeCell ref="A8:A9"/>
    <mergeCell ref="L8:L9"/>
    <mergeCell ref="J8:J9"/>
    <mergeCell ref="K8:K9"/>
    <mergeCell ref="B8:B9"/>
    <mergeCell ref="I22:I23"/>
    <mergeCell ref="D22:D23"/>
    <mergeCell ref="E22:E23"/>
    <mergeCell ref="A18:A21"/>
    <mergeCell ref="A22:A23"/>
    <mergeCell ref="B22:B23"/>
    <mergeCell ref="C22:C23"/>
    <mergeCell ref="B18:B21"/>
    <mergeCell ref="C18:C21"/>
    <mergeCell ref="F34:F35"/>
    <mergeCell ref="D51:D53"/>
    <mergeCell ref="E51:E53"/>
    <mergeCell ref="F51:F53"/>
    <mergeCell ref="G51:G53"/>
    <mergeCell ref="D34:D35"/>
    <mergeCell ref="E34:E35"/>
    <mergeCell ref="G34:G35"/>
    <mergeCell ref="H51:H53"/>
    <mergeCell ref="D54:D56"/>
    <mergeCell ref="E54:E56"/>
    <mergeCell ref="F54:F56"/>
    <mergeCell ref="G54:G56"/>
    <mergeCell ref="H54:H56"/>
  </mergeCells>
  <pageMargins left="0.15748031496062992" right="0.15748031496062992" top="0.23622047244094491" bottom="0.43307086614173229" header="0.15748031496062992" footer="0.15748031496062992"/>
  <pageSetup paperSize="9" scale="75" orientation="landscape" r:id="rId1"/>
  <headerFooter>
    <oddFooter>Página &amp;P de &amp;N</oddFooter>
  </headerFooter>
  <legacyDrawing r:id="rId2"/>
  <oleObjects>
    <oleObject progId="PBrush" shapeId="10243" r:id="rId3"/>
    <oleObject progId="PBrush" shapeId="102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DIARIAS - PASSAGENS -2016</vt:lpstr>
    </vt:vector>
  </TitlesOfParts>
  <Company>GDF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mregia</dc:creator>
  <cp:lastModifiedBy>mregia</cp:lastModifiedBy>
  <cp:lastPrinted>2016-11-25T19:31:47Z</cp:lastPrinted>
  <dcterms:created xsi:type="dcterms:W3CDTF">2014-02-03T13:36:31Z</dcterms:created>
  <dcterms:modified xsi:type="dcterms:W3CDTF">2016-11-29T19:37:45Z</dcterms:modified>
</cp:coreProperties>
</file>